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defaultThemeVersion="166925"/>
  <mc:AlternateContent xmlns:mc="http://schemas.openxmlformats.org/markup-compatibility/2006">
    <mc:Choice Requires="x15">
      <x15ac:absPath xmlns:x15ac="http://schemas.microsoft.com/office/spreadsheetml/2010/11/ac" url="C:\Users\ahsan.mohamed\Desktop\fwddesignandbuildofgroundwatermonitoringstationwel\"/>
    </mc:Choice>
  </mc:AlternateContent>
  <xr:revisionPtr revIDLastSave="0" documentId="13_ncr:1_{9E5A5FC7-6AB5-4671-A623-B5F1B75B90FE}" xr6:coauthVersionLast="36" xr6:coauthVersionMax="36" xr10:uidLastSave="{00000000-0000-0000-0000-000000000000}"/>
  <bookViews>
    <workbookView xWindow="0" yWindow="0" windowWidth="14205" windowHeight="7980" xr2:uid="{00000000-000D-0000-FFFF-FFFF00000000}"/>
  </bookViews>
  <sheets>
    <sheet name="BOQ" sheetId="3" r:id="rId1"/>
    <sheet name="Sheet1" sheetId="4"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9" i="3" l="1"/>
  <c r="F19" i="3" l="1"/>
  <c r="B9" i="3"/>
  <c r="B8" i="3"/>
  <c r="B7" i="3"/>
  <c r="F26" i="3"/>
  <c r="F29" i="3" s="1"/>
  <c r="B6" i="3"/>
  <c r="F16" i="3"/>
  <c r="F22" i="3" l="1"/>
  <c r="F39" i="3"/>
  <c r="F52" i="3" l="1"/>
  <c r="F55" i="3"/>
  <c r="F46" i="3"/>
  <c r="F33" i="3"/>
  <c r="F36" i="3"/>
  <c r="F58" i="3" l="1"/>
  <c r="F42" i="3"/>
  <c r="D10" i="3" l="1"/>
  <c r="D11" i="3" s="1"/>
  <c r="D12" i="3" l="1"/>
  <c r="E12" i="3" s="1"/>
</calcChain>
</file>

<file path=xl/sharedStrings.xml><?xml version="1.0" encoding="utf-8"?>
<sst xmlns="http://schemas.openxmlformats.org/spreadsheetml/2006/main" count="70" uniqueCount="43">
  <si>
    <t>Item</t>
  </si>
  <si>
    <t>Description</t>
  </si>
  <si>
    <t>LS</t>
  </si>
  <si>
    <t xml:space="preserve">Total </t>
  </si>
  <si>
    <t xml:space="preserve">Summary </t>
  </si>
  <si>
    <t>Total</t>
  </si>
  <si>
    <t xml:space="preserve">Subtotal </t>
  </si>
  <si>
    <t>Rate</t>
  </si>
  <si>
    <t>GST (6%)</t>
  </si>
  <si>
    <t>Qty</t>
  </si>
  <si>
    <t xml:space="preserve">Mobilisation </t>
  </si>
  <si>
    <t xml:space="preserve">Site Preperation </t>
  </si>
  <si>
    <t>Installation of Boreholes</t>
  </si>
  <si>
    <t>Construction of boreholes lined with waterproof casing down to the respective monitoring level as per Employers Requirment</t>
  </si>
  <si>
    <t>Supply &amp; installation of submerged data loggers as specified in the Employers Requirment</t>
  </si>
  <si>
    <t>Supply &amp; Installation of sensors</t>
  </si>
  <si>
    <t>Protection of wells</t>
  </si>
  <si>
    <t>Allow for Establishment of Contractors office and transportaion of Equipment and Materials etc.</t>
  </si>
  <si>
    <t>Clearing grass, bushes, shrubs, saplings, uprooting rank vegetation and removal &amp; disposal of rubbish to approved tips anywhere in the island as directed by the Engineer-in-charge, etc.</t>
  </si>
  <si>
    <t>Training of Employer's nominees for operation and maintenance of the facilities, as per Employers Requirements</t>
  </si>
  <si>
    <t>Training</t>
  </si>
  <si>
    <t>Provision of an enclosure for protection from weather and vandalism as specified in the Employers Requirment</t>
  </si>
  <si>
    <t>Survey</t>
  </si>
  <si>
    <t>EIA</t>
  </si>
  <si>
    <t>Schedule 2 - EIA</t>
  </si>
  <si>
    <t xml:space="preserve">Schedule 3 - General Works </t>
  </si>
  <si>
    <t>Carrying out EIA as per EIA regulations of Maldives</t>
  </si>
  <si>
    <t>Schedule 1 - Survey &amp; Design</t>
  </si>
  <si>
    <t>Design</t>
  </si>
  <si>
    <t>Carrying out design works as specified in the Employers Requirment</t>
  </si>
  <si>
    <t xml:space="preserve">Preliminary assessment of the proposed well-sites after reconnaissance survey, discussion with the council, client and agreement of those parties.  </t>
  </si>
  <si>
    <t>Schedule 4 - Drilling of Boreholes and installation of equipments</t>
  </si>
  <si>
    <t>borehole-sets</t>
  </si>
  <si>
    <t>Units</t>
  </si>
  <si>
    <t>units</t>
  </si>
  <si>
    <t>Providing a video</t>
  </si>
  <si>
    <t xml:space="preserve">Providing a video explaining the procedure of deploying, maintenance of the sensor and accessing data as per Employers Requirement </t>
  </si>
  <si>
    <t>unit</t>
  </si>
  <si>
    <t>Resident Project Manager (Degree in project management, engineering or relevant field,  with good knowledge and experience  in design, build and supply projects)</t>
  </si>
  <si>
    <t>Project Engineer (Degree in civil engineering/Environmental engineering or relevant field with good engineering knowledge of water sector.</t>
  </si>
  <si>
    <r>
      <t>EIA Specialist</t>
    </r>
    <r>
      <rPr>
        <sz val="11"/>
        <color theme="1"/>
        <rFont val="Cambria"/>
        <family val="1"/>
      </rPr>
      <t xml:space="preserve"> (</t>
    </r>
    <r>
      <rPr>
        <sz val="11"/>
        <color theme="1"/>
        <rFont val="Times New Roman"/>
        <family val="1"/>
      </rPr>
      <t>Registered EIA specialist with EPA holding a permanent or temporary license which is valid)</t>
    </r>
  </si>
  <si>
    <r>
      <t>Hydrologist (</t>
    </r>
    <r>
      <rPr>
        <sz val="11"/>
        <color theme="1"/>
        <rFont val="Cambria"/>
        <family val="1"/>
      </rPr>
      <t xml:space="preserve"> </t>
    </r>
    <r>
      <rPr>
        <sz val="11"/>
        <color theme="1"/>
        <rFont val="Times New Roman"/>
        <family val="1"/>
      </rPr>
      <t xml:space="preserve">Masters’ degree or PhD in hydrology, water resources, geology, geophysics, geotechnics or related field). The project engineer or EIA specialist can also be represented as the hydrologist if (s)he has these qualifications.  </t>
    </r>
  </si>
  <si>
    <t>Installation of Piezometer wells in the island of Dhigurah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</si>
</sst>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8" x14ac:knownFonts="1">
    <font>
      <sz val="11"/>
      <color theme="1"/>
      <name val="Calibri"/>
      <family val="2"/>
      <scheme val="minor"/>
    </font>
    <font>
      <b/>
      <sz val="11"/>
      <color theme="1"/>
      <name val="Calibri"/>
      <family val="2"/>
      <scheme val="minor"/>
    </font>
    <font>
      <b/>
      <sz val="12"/>
      <color theme="1"/>
      <name val="Calibri"/>
      <family val="2"/>
      <scheme val="minor"/>
    </font>
    <font>
      <b/>
      <sz val="10"/>
      <color rgb="FF000000"/>
      <name val="Calibri"/>
      <family val="2"/>
      <scheme val="minor"/>
    </font>
    <font>
      <sz val="11"/>
      <color theme="1"/>
      <name val="Calibri"/>
      <family val="2"/>
      <scheme val="minor"/>
    </font>
    <font>
      <sz val="11"/>
      <name val="Calibri"/>
      <family val="2"/>
      <scheme val="minor"/>
    </font>
    <font>
      <sz val="11"/>
      <color theme="1"/>
      <name val="Cambria"/>
      <family val="1"/>
    </font>
    <font>
      <sz val="11"/>
      <color theme="1"/>
      <name val="Times New Roman"/>
      <family val="1"/>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164" fontId="4" fillId="0" borderId="0" applyFont="0" applyFill="0" applyBorder="0" applyAlignment="0" applyProtection="0"/>
    <xf numFmtId="43" fontId="4" fillId="0" borderId="0" applyFont="0" applyFill="0" applyBorder="0" applyAlignment="0" applyProtection="0"/>
  </cellStyleXfs>
  <cellXfs count="43">
    <xf numFmtId="0" fontId="0" fillId="0" borderId="0" xfId="0"/>
    <xf numFmtId="0" fontId="1" fillId="0" borderId="0" xfId="0" applyFont="1" applyFill="1" applyAlignment="1">
      <alignment horizontal="left"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0" fillId="0" borderId="1" xfId="0" applyFont="1" applyFill="1" applyBorder="1" applyAlignment="1">
      <alignment horizontal="left" vertical="center" wrapText="1"/>
    </xf>
    <xf numFmtId="0" fontId="0" fillId="0" borderId="0" xfId="0" applyFont="1" applyFill="1" applyAlignment="1">
      <alignment horizontal="center" vertical="center"/>
    </xf>
    <xf numFmtId="0" fontId="3" fillId="0" borderId="1" xfId="0" applyFont="1" applyFill="1" applyBorder="1" applyAlignment="1">
      <alignment horizontal="center" vertical="center"/>
    </xf>
    <xf numFmtId="0" fontId="0" fillId="0" borderId="1" xfId="0" applyFont="1" applyFill="1" applyBorder="1" applyAlignment="1">
      <alignment horizontal="left" vertical="center"/>
    </xf>
    <xf numFmtId="0" fontId="0" fillId="0" borderId="1" xfId="0" applyFont="1" applyFill="1" applyBorder="1" applyAlignment="1">
      <alignment horizontal="center" vertical="center"/>
    </xf>
    <xf numFmtId="0" fontId="0" fillId="0" borderId="0" xfId="0" applyFont="1" applyFill="1" applyAlignment="1">
      <alignment horizontal="left" vertical="center"/>
    </xf>
    <xf numFmtId="0" fontId="1" fillId="0" borderId="0" xfId="0" applyFont="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0" fillId="0" borderId="1" xfId="0" applyFont="1" applyFill="1" applyBorder="1" applyAlignment="1">
      <alignment horizontal="left" vertical="top" wrapText="1"/>
    </xf>
    <xf numFmtId="0" fontId="0" fillId="0" borderId="0" xfId="0" applyFont="1" applyAlignment="1">
      <alignment horizontal="center" vertical="center"/>
    </xf>
    <xf numFmtId="0" fontId="3" fillId="0" borderId="1" xfId="0" applyFont="1" applyBorder="1" applyAlignment="1">
      <alignment horizontal="center" vertical="center"/>
    </xf>
    <xf numFmtId="0" fontId="0" fillId="0" borderId="1" xfId="0" applyFont="1" applyBorder="1" applyAlignment="1">
      <alignment horizontal="left" vertical="center"/>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0" fillId="0" borderId="0" xfId="0" applyFont="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0" fillId="0" borderId="0" xfId="0" applyFont="1" applyFill="1" applyBorder="1" applyAlignment="1">
      <alignment horizontal="center" vertical="center"/>
    </xf>
    <xf numFmtId="0" fontId="5" fillId="0" borderId="1" xfId="0" applyFont="1" applyBorder="1" applyAlignment="1">
      <alignment horizontal="left" vertical="center" wrapText="1"/>
    </xf>
    <xf numFmtId="43" fontId="0" fillId="0" borderId="0" xfId="2" applyFont="1" applyFill="1" applyAlignment="1">
      <alignment horizontal="center" vertical="center"/>
    </xf>
    <xf numFmtId="43" fontId="0" fillId="0" borderId="0" xfId="2" applyFont="1" applyAlignment="1">
      <alignment horizontal="center" vertical="center"/>
    </xf>
    <xf numFmtId="43" fontId="3" fillId="0" borderId="1" xfId="2" applyFont="1" applyBorder="1" applyAlignment="1">
      <alignment horizontal="center" vertical="center" wrapText="1"/>
    </xf>
    <xf numFmtId="43" fontId="0" fillId="0" borderId="1" xfId="2" applyFont="1" applyFill="1" applyBorder="1" applyAlignment="1">
      <alignment horizontal="center" vertical="center"/>
    </xf>
    <xf numFmtId="43" fontId="0" fillId="0" borderId="1" xfId="2" applyFont="1" applyBorder="1" applyAlignment="1">
      <alignment horizontal="center" vertical="center"/>
    </xf>
    <xf numFmtId="43" fontId="1" fillId="0" borderId="1" xfId="2" applyFont="1" applyFill="1" applyBorder="1" applyAlignment="1">
      <alignment horizontal="center" vertical="center"/>
    </xf>
    <xf numFmtId="43" fontId="0" fillId="0" borderId="0" xfId="2" applyFont="1" applyBorder="1" applyAlignment="1">
      <alignment horizontal="center" vertical="center"/>
    </xf>
    <xf numFmtId="43" fontId="1" fillId="0" borderId="0" xfId="2" applyFont="1" applyFill="1" applyBorder="1" applyAlignment="1">
      <alignment horizontal="center" vertical="center"/>
    </xf>
    <xf numFmtId="43" fontId="0" fillId="0" borderId="0" xfId="2" applyFont="1" applyFill="1" applyBorder="1" applyAlignment="1">
      <alignment horizontal="center" vertical="center"/>
    </xf>
    <xf numFmtId="43" fontId="3" fillId="0" borderId="1" xfId="2" applyFont="1" applyFill="1" applyBorder="1" applyAlignment="1">
      <alignment horizontal="center" vertical="center" wrapText="1"/>
    </xf>
    <xf numFmtId="43" fontId="0" fillId="0" borderId="0" xfId="0" applyNumberFormat="1" applyFont="1" applyFill="1" applyAlignment="1">
      <alignment horizontal="center" vertical="center"/>
    </xf>
    <xf numFmtId="43" fontId="0" fillId="2" borderId="1" xfId="2" applyFont="1" applyFill="1" applyBorder="1" applyAlignment="1">
      <alignment horizontal="center" vertical="center"/>
    </xf>
    <xf numFmtId="0" fontId="0" fillId="2" borderId="1" xfId="0" applyFont="1" applyFill="1" applyBorder="1" applyAlignment="1">
      <alignment horizontal="center" vertical="center"/>
    </xf>
    <xf numFmtId="0" fontId="0" fillId="2" borderId="0" xfId="0" applyFont="1" applyFill="1" applyAlignment="1">
      <alignment horizontal="center"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2" fillId="0" borderId="0" xfId="0" applyFont="1" applyFill="1" applyAlignment="1">
      <alignment horizontal="center" vertical="center" wrapText="1"/>
    </xf>
  </cellXfs>
  <cellStyles count="3">
    <cellStyle name="Comma" xfId="2" builtinId="3"/>
    <cellStyle name="Comma 2" xfId="1"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8"/>
  <sheetViews>
    <sheetView tabSelected="1" zoomScale="130" zoomScaleNormal="130" zoomScaleSheetLayoutView="100" workbookViewId="0">
      <selection activeCell="A4" sqref="A4"/>
    </sheetView>
  </sheetViews>
  <sheetFormatPr defaultColWidth="8.85546875" defaultRowHeight="15" x14ac:dyDescent="0.25"/>
  <cols>
    <col min="1" max="1" width="5.140625" style="5" customWidth="1"/>
    <col min="2" max="2" width="54.28515625" style="9" customWidth="1"/>
    <col min="3" max="3" width="13.5703125" style="9" bestFit="1" customWidth="1"/>
    <col min="4" max="4" width="13.85546875" style="5" bestFit="1" customWidth="1"/>
    <col min="5" max="6" width="13.85546875" style="26" bestFit="1" customWidth="1"/>
    <col min="7" max="8" width="12.28515625" style="5" bestFit="1" customWidth="1"/>
    <col min="9" max="10" width="8.85546875" style="5"/>
    <col min="11" max="11" width="13.85546875" style="5" bestFit="1" customWidth="1"/>
    <col min="12" max="16384" width="8.85546875" style="5"/>
  </cols>
  <sheetData>
    <row r="2" spans="1:6" x14ac:dyDescent="0.25">
      <c r="A2" s="42" t="s">
        <v>42</v>
      </c>
      <c r="B2" s="42"/>
      <c r="C2" s="42"/>
      <c r="D2" s="42"/>
      <c r="E2" s="42"/>
      <c r="F2" s="42"/>
    </row>
    <row r="3" spans="1:6" x14ac:dyDescent="0.25">
      <c r="A3" s="42"/>
      <c r="B3" s="42"/>
      <c r="C3" s="42"/>
      <c r="D3" s="42"/>
      <c r="E3" s="42"/>
      <c r="F3" s="42"/>
    </row>
    <row r="4" spans="1:6" x14ac:dyDescent="0.25">
      <c r="B4" s="1" t="s">
        <v>4</v>
      </c>
      <c r="C4" s="1"/>
    </row>
    <row r="5" spans="1:6" x14ac:dyDescent="0.25">
      <c r="A5" s="2"/>
      <c r="B5" s="6" t="s">
        <v>1</v>
      </c>
      <c r="C5" s="6"/>
      <c r="D5" s="6" t="s">
        <v>5</v>
      </c>
    </row>
    <row r="6" spans="1:6" x14ac:dyDescent="0.25">
      <c r="A6" s="2">
        <v>1</v>
      </c>
      <c r="B6" s="7" t="str">
        <f>B14</f>
        <v>Schedule 1 - Survey &amp; Design</v>
      </c>
      <c r="C6" s="7"/>
      <c r="D6" s="29"/>
    </row>
    <row r="7" spans="1:6" x14ac:dyDescent="0.25">
      <c r="A7" s="2">
        <v>2</v>
      </c>
      <c r="B7" s="7" t="str">
        <f>B24</f>
        <v>Schedule 2 - EIA</v>
      </c>
      <c r="C7" s="7"/>
      <c r="D7" s="29"/>
    </row>
    <row r="8" spans="1:6" x14ac:dyDescent="0.25">
      <c r="A8" s="2">
        <v>2</v>
      </c>
      <c r="B8" s="7" t="str">
        <f>B31</f>
        <v xml:space="preserve">Schedule 3 - General Works </v>
      </c>
      <c r="C8" s="7"/>
      <c r="D8" s="29"/>
    </row>
    <row r="9" spans="1:6" x14ac:dyDescent="0.25">
      <c r="A9" s="2">
        <v>3</v>
      </c>
      <c r="B9" s="7" t="str">
        <f>B44</f>
        <v>Schedule 4 - Drilling of Boreholes and installation of equipments</v>
      </c>
      <c r="C9" s="7"/>
      <c r="D9" s="29"/>
    </row>
    <row r="10" spans="1:6" x14ac:dyDescent="0.25">
      <c r="A10" s="2"/>
      <c r="B10" s="3" t="s">
        <v>6</v>
      </c>
      <c r="C10" s="3"/>
      <c r="D10" s="31">
        <f>SUM(D8:D9)</f>
        <v>0</v>
      </c>
    </row>
    <row r="11" spans="1:6" x14ac:dyDescent="0.25">
      <c r="A11" s="2"/>
      <c r="B11" s="3" t="s">
        <v>8</v>
      </c>
      <c r="C11" s="3"/>
      <c r="D11" s="31">
        <f>D10*0.06</f>
        <v>0</v>
      </c>
    </row>
    <row r="12" spans="1:6" x14ac:dyDescent="0.25">
      <c r="A12" s="2"/>
      <c r="B12" s="3" t="s">
        <v>3</v>
      </c>
      <c r="C12" s="3"/>
      <c r="D12" s="31">
        <f>D10+D11</f>
        <v>0</v>
      </c>
      <c r="E12" s="26">
        <f>D12/15</f>
        <v>0</v>
      </c>
    </row>
    <row r="14" spans="1:6" s="14" customFormat="1" x14ac:dyDescent="0.25">
      <c r="B14" s="10" t="s">
        <v>27</v>
      </c>
      <c r="C14" s="10"/>
      <c r="E14" s="27"/>
      <c r="F14" s="27"/>
    </row>
    <row r="15" spans="1:6" s="14" customFormat="1" x14ac:dyDescent="0.25">
      <c r="A15" s="15" t="s">
        <v>0</v>
      </c>
      <c r="B15" s="15" t="s">
        <v>1</v>
      </c>
      <c r="C15" s="15"/>
      <c r="D15" s="15" t="s">
        <v>9</v>
      </c>
      <c r="E15" s="28" t="s">
        <v>7</v>
      </c>
      <c r="F15" s="28" t="s">
        <v>5</v>
      </c>
    </row>
    <row r="16" spans="1:6" s="14" customFormat="1" x14ac:dyDescent="0.25">
      <c r="A16" s="11">
        <v>1</v>
      </c>
      <c r="B16" s="16" t="s">
        <v>22</v>
      </c>
      <c r="C16" s="16"/>
      <c r="D16" s="17" t="s">
        <v>2</v>
      </c>
      <c r="E16" s="37"/>
      <c r="F16" s="29">
        <f>E16</f>
        <v>0</v>
      </c>
    </row>
    <row r="17" spans="1:6" s="14" customFormat="1" ht="45" x14ac:dyDescent="0.25">
      <c r="A17" s="11"/>
      <c r="B17" s="25" t="s">
        <v>30</v>
      </c>
      <c r="C17" s="25"/>
      <c r="D17" s="17"/>
      <c r="E17" s="37"/>
      <c r="F17" s="30"/>
    </row>
    <row r="18" spans="1:6" s="14" customFormat="1" x14ac:dyDescent="0.25">
      <c r="A18" s="11"/>
      <c r="B18" s="18"/>
      <c r="C18" s="18"/>
      <c r="D18" s="17"/>
      <c r="E18" s="37"/>
      <c r="F18" s="30"/>
    </row>
    <row r="19" spans="1:6" s="14" customFormat="1" x14ac:dyDescent="0.25">
      <c r="A19" s="11">
        <v>2</v>
      </c>
      <c r="B19" s="16" t="s">
        <v>28</v>
      </c>
      <c r="C19" s="16"/>
      <c r="D19" s="17" t="s">
        <v>2</v>
      </c>
      <c r="E19" s="37"/>
      <c r="F19" s="29">
        <f>E19</f>
        <v>0</v>
      </c>
    </row>
    <row r="20" spans="1:6" s="14" customFormat="1" ht="30" x14ac:dyDescent="0.25">
      <c r="A20" s="11"/>
      <c r="B20" s="18" t="s">
        <v>29</v>
      </c>
      <c r="C20" s="18"/>
      <c r="D20" s="17"/>
      <c r="E20" s="37"/>
      <c r="F20" s="30"/>
    </row>
    <row r="21" spans="1:6" x14ac:dyDescent="0.25">
      <c r="A21" s="2"/>
      <c r="B21" s="4"/>
      <c r="C21" s="4"/>
      <c r="D21" s="8"/>
      <c r="E21" s="37"/>
      <c r="F21" s="29"/>
    </row>
    <row r="22" spans="1:6" x14ac:dyDescent="0.25">
      <c r="A22" s="2"/>
      <c r="B22" s="3" t="s">
        <v>3</v>
      </c>
      <c r="C22" s="3"/>
      <c r="D22" s="8"/>
      <c r="E22" s="37"/>
      <c r="F22" s="31">
        <f>F16+F19</f>
        <v>0</v>
      </c>
    </row>
    <row r="23" spans="1:6" s="14" customFormat="1" x14ac:dyDescent="0.25">
      <c r="A23" s="19"/>
      <c r="B23" s="20"/>
      <c r="C23" s="20"/>
      <c r="D23" s="21"/>
      <c r="E23" s="32"/>
      <c r="F23" s="33"/>
    </row>
    <row r="24" spans="1:6" s="14" customFormat="1" x14ac:dyDescent="0.25">
      <c r="B24" s="10" t="s">
        <v>24</v>
      </c>
      <c r="C24" s="10"/>
      <c r="E24" s="27"/>
      <c r="F24" s="27"/>
    </row>
    <row r="25" spans="1:6" s="14" customFormat="1" x14ac:dyDescent="0.25">
      <c r="A25" s="15" t="s">
        <v>0</v>
      </c>
      <c r="B25" s="15" t="s">
        <v>1</v>
      </c>
      <c r="C25" s="15"/>
      <c r="D25" s="15" t="s">
        <v>9</v>
      </c>
      <c r="E25" s="28" t="s">
        <v>7</v>
      </c>
      <c r="F25" s="28" t="s">
        <v>5</v>
      </c>
    </row>
    <row r="26" spans="1:6" s="14" customFormat="1" x14ac:dyDescent="0.25">
      <c r="A26" s="11">
        <v>1</v>
      </c>
      <c r="B26" s="16" t="s">
        <v>23</v>
      </c>
      <c r="C26" s="16"/>
      <c r="D26" s="17" t="s">
        <v>2</v>
      </c>
      <c r="E26" s="29"/>
      <c r="F26" s="29">
        <f>E26</f>
        <v>0</v>
      </c>
    </row>
    <row r="27" spans="1:6" s="14" customFormat="1" x14ac:dyDescent="0.25">
      <c r="A27" s="11"/>
      <c r="B27" s="18" t="s">
        <v>26</v>
      </c>
      <c r="C27" s="18"/>
      <c r="D27" s="17"/>
      <c r="E27" s="30"/>
      <c r="F27" s="30"/>
    </row>
    <row r="28" spans="1:6" s="14" customFormat="1" x14ac:dyDescent="0.25">
      <c r="A28" s="11"/>
      <c r="B28" s="18"/>
      <c r="C28" s="18"/>
      <c r="D28" s="17"/>
      <c r="E28" s="30"/>
      <c r="F28" s="30"/>
    </row>
    <row r="29" spans="1:6" x14ac:dyDescent="0.25">
      <c r="A29" s="2"/>
      <c r="B29" s="3" t="s">
        <v>3</v>
      </c>
      <c r="C29" s="3"/>
      <c r="D29" s="8"/>
      <c r="E29" s="29"/>
      <c r="F29" s="31">
        <f>F26</f>
        <v>0</v>
      </c>
    </row>
    <row r="30" spans="1:6" x14ac:dyDescent="0.25">
      <c r="A30" s="22"/>
      <c r="B30" s="23"/>
      <c r="C30" s="23"/>
      <c r="D30" s="24"/>
      <c r="E30" s="34"/>
      <c r="F30" s="33"/>
    </row>
    <row r="31" spans="1:6" s="14" customFormat="1" x14ac:dyDescent="0.25">
      <c r="B31" s="10" t="s">
        <v>25</v>
      </c>
      <c r="C31" s="10"/>
      <c r="E31" s="27"/>
      <c r="F31" s="27"/>
    </row>
    <row r="32" spans="1:6" s="14" customFormat="1" x14ac:dyDescent="0.25">
      <c r="A32" s="15" t="s">
        <v>0</v>
      </c>
      <c r="B32" s="15" t="s">
        <v>1</v>
      </c>
      <c r="C32" s="15"/>
      <c r="D32" s="15" t="s">
        <v>9</v>
      </c>
      <c r="E32" s="28" t="s">
        <v>7</v>
      </c>
      <c r="F32" s="28" t="s">
        <v>5</v>
      </c>
    </row>
    <row r="33" spans="1:8" s="14" customFormat="1" x14ac:dyDescent="0.25">
      <c r="A33" s="11">
        <v>1</v>
      </c>
      <c r="B33" s="16" t="s">
        <v>10</v>
      </c>
      <c r="C33" s="16"/>
      <c r="D33" s="17" t="s">
        <v>2</v>
      </c>
      <c r="E33" s="29"/>
      <c r="F33" s="29">
        <f>E33</f>
        <v>0</v>
      </c>
    </row>
    <row r="34" spans="1:8" s="14" customFormat="1" ht="30" x14ac:dyDescent="0.25">
      <c r="A34" s="11"/>
      <c r="B34" s="18" t="s">
        <v>17</v>
      </c>
      <c r="C34" s="18"/>
      <c r="D34" s="17"/>
      <c r="E34" s="30"/>
      <c r="F34" s="30"/>
    </row>
    <row r="35" spans="1:8" s="14" customFormat="1" x14ac:dyDescent="0.25">
      <c r="A35" s="11"/>
      <c r="B35" s="18"/>
      <c r="C35" s="18"/>
      <c r="D35" s="17"/>
      <c r="E35" s="30"/>
      <c r="F35" s="30"/>
    </row>
    <row r="36" spans="1:8" s="14" customFormat="1" x14ac:dyDescent="0.25">
      <c r="A36" s="11">
        <v>2</v>
      </c>
      <c r="B36" s="16" t="s">
        <v>11</v>
      </c>
      <c r="C36" s="16"/>
      <c r="D36" s="17" t="s">
        <v>2</v>
      </c>
      <c r="E36" s="29"/>
      <c r="F36" s="29">
        <f>E36</f>
        <v>0</v>
      </c>
    </row>
    <row r="37" spans="1:8" s="14" customFormat="1" ht="63" customHeight="1" x14ac:dyDescent="0.25">
      <c r="A37" s="11"/>
      <c r="B37" s="18" t="s">
        <v>18</v>
      </c>
      <c r="C37" s="18"/>
      <c r="D37" s="17"/>
      <c r="E37" s="30"/>
      <c r="F37" s="30"/>
    </row>
    <row r="38" spans="1:8" s="14" customFormat="1" x14ac:dyDescent="0.25">
      <c r="A38" s="11"/>
      <c r="B38" s="18"/>
      <c r="C38" s="18"/>
      <c r="D38" s="17"/>
      <c r="E38" s="30"/>
      <c r="F38" s="30"/>
    </row>
    <row r="39" spans="1:8" s="14" customFormat="1" x14ac:dyDescent="0.25">
      <c r="A39" s="11">
        <v>3</v>
      </c>
      <c r="B39" s="16" t="s">
        <v>20</v>
      </c>
      <c r="C39" s="16"/>
      <c r="D39" s="17" t="s">
        <v>2</v>
      </c>
      <c r="E39" s="37"/>
      <c r="F39" s="29">
        <f>E39</f>
        <v>0</v>
      </c>
    </row>
    <row r="40" spans="1:8" s="14" customFormat="1" ht="45" x14ac:dyDescent="0.25">
      <c r="A40" s="11"/>
      <c r="B40" s="18" t="s">
        <v>19</v>
      </c>
      <c r="C40" s="18"/>
      <c r="D40" s="17"/>
      <c r="E40" s="29"/>
      <c r="F40" s="29"/>
    </row>
    <row r="41" spans="1:8" s="14" customFormat="1" x14ac:dyDescent="0.25">
      <c r="A41" s="11"/>
      <c r="B41" s="18"/>
      <c r="C41" s="18"/>
      <c r="D41" s="17"/>
      <c r="E41" s="30"/>
      <c r="F41" s="30"/>
    </row>
    <row r="42" spans="1:8" s="14" customFormat="1" x14ac:dyDescent="0.25">
      <c r="A42" s="11"/>
      <c r="B42" s="12" t="s">
        <v>3</v>
      </c>
      <c r="C42" s="12"/>
      <c r="D42" s="17"/>
      <c r="E42" s="30"/>
      <c r="F42" s="31">
        <f>F33+F36+F39</f>
        <v>0</v>
      </c>
    </row>
    <row r="44" spans="1:8" x14ac:dyDescent="0.25">
      <c r="B44" s="1" t="s">
        <v>31</v>
      </c>
      <c r="C44" s="1"/>
    </row>
    <row r="45" spans="1:8" x14ac:dyDescent="0.25">
      <c r="A45" s="6" t="s">
        <v>0</v>
      </c>
      <c r="B45" s="6" t="s">
        <v>1</v>
      </c>
      <c r="C45" s="6" t="s">
        <v>33</v>
      </c>
      <c r="D45" s="6" t="s">
        <v>9</v>
      </c>
      <c r="E45" s="35" t="s">
        <v>7</v>
      </c>
      <c r="F45" s="35" t="s">
        <v>5</v>
      </c>
    </row>
    <row r="46" spans="1:8" x14ac:dyDescent="0.25">
      <c r="A46" s="2">
        <v>1</v>
      </c>
      <c r="B46" s="7" t="s">
        <v>12</v>
      </c>
      <c r="C46" s="7" t="s">
        <v>32</v>
      </c>
      <c r="D46" s="8">
        <v>2</v>
      </c>
      <c r="E46" s="29"/>
      <c r="F46" s="29">
        <f>D46*E46</f>
        <v>0</v>
      </c>
      <c r="G46" s="36"/>
      <c r="H46" s="36"/>
    </row>
    <row r="47" spans="1:8" ht="45" x14ac:dyDescent="0.25">
      <c r="A47" s="2"/>
      <c r="B47" s="4" t="s">
        <v>13</v>
      </c>
      <c r="C47" s="4"/>
      <c r="D47" s="8"/>
      <c r="E47" s="29"/>
      <c r="F47" s="29"/>
    </row>
    <row r="48" spans="1:8" x14ac:dyDescent="0.25">
      <c r="A48" s="2"/>
      <c r="B48" s="7"/>
      <c r="C48" s="7"/>
      <c r="D48" s="8"/>
      <c r="E48" s="29"/>
      <c r="F48" s="29"/>
    </row>
    <row r="49" spans="1:11" x14ac:dyDescent="0.25">
      <c r="A49" s="2">
        <v>2</v>
      </c>
      <c r="B49" s="7" t="s">
        <v>15</v>
      </c>
      <c r="C49" s="7" t="s">
        <v>34</v>
      </c>
      <c r="D49" s="38">
        <v>12</v>
      </c>
      <c r="E49" s="37"/>
      <c r="F49" s="37">
        <f>D49*E49</f>
        <v>0</v>
      </c>
      <c r="G49" s="39"/>
      <c r="H49" s="39"/>
    </row>
    <row r="50" spans="1:11" ht="30" x14ac:dyDescent="0.25">
      <c r="A50" s="2"/>
      <c r="B50" s="4" t="s">
        <v>14</v>
      </c>
      <c r="C50" s="4"/>
      <c r="D50" s="38"/>
      <c r="E50" s="37"/>
      <c r="F50" s="37"/>
      <c r="G50" s="39"/>
      <c r="H50" s="39"/>
    </row>
    <row r="51" spans="1:11" x14ac:dyDescent="0.25">
      <c r="A51" s="2"/>
      <c r="B51" s="4"/>
      <c r="C51" s="4"/>
      <c r="D51" s="38"/>
      <c r="E51" s="37"/>
      <c r="F51" s="37"/>
      <c r="G51" s="39"/>
      <c r="H51" s="39"/>
      <c r="K51" s="26"/>
    </row>
    <row r="52" spans="1:11" x14ac:dyDescent="0.25">
      <c r="A52" s="2">
        <v>3</v>
      </c>
      <c r="B52" s="7" t="s">
        <v>16</v>
      </c>
      <c r="C52" s="7" t="s">
        <v>32</v>
      </c>
      <c r="D52" s="38">
        <v>2</v>
      </c>
      <c r="E52" s="37"/>
      <c r="F52" s="37">
        <f>D52*E52</f>
        <v>0</v>
      </c>
      <c r="G52" s="39"/>
      <c r="H52" s="39"/>
    </row>
    <row r="53" spans="1:11" ht="30" x14ac:dyDescent="0.25">
      <c r="A53" s="2"/>
      <c r="B53" s="13" t="s">
        <v>21</v>
      </c>
      <c r="C53" s="13"/>
      <c r="D53" s="38"/>
      <c r="E53" s="37"/>
      <c r="F53" s="37"/>
      <c r="G53" s="39"/>
      <c r="H53" s="39"/>
      <c r="K53" s="36"/>
    </row>
    <row r="54" spans="1:11" x14ac:dyDescent="0.25">
      <c r="A54" s="2"/>
      <c r="B54" s="4"/>
      <c r="C54" s="4"/>
      <c r="D54" s="8"/>
      <c r="E54" s="29"/>
      <c r="F54" s="29"/>
    </row>
    <row r="55" spans="1:11" x14ac:dyDescent="0.25">
      <c r="A55" s="2">
        <v>4</v>
      </c>
      <c r="B55" s="7" t="s">
        <v>35</v>
      </c>
      <c r="C55" s="7" t="s">
        <v>37</v>
      </c>
      <c r="D55" s="8">
        <v>1</v>
      </c>
      <c r="E55" s="29"/>
      <c r="F55" s="29">
        <f>D55*E55</f>
        <v>0</v>
      </c>
    </row>
    <row r="56" spans="1:11" ht="46.5" customHeight="1" x14ac:dyDescent="0.25">
      <c r="A56" s="2"/>
      <c r="B56" s="4" t="s">
        <v>36</v>
      </c>
      <c r="C56" s="4"/>
      <c r="D56" s="8"/>
      <c r="E56" s="29"/>
      <c r="F56" s="29"/>
    </row>
    <row r="57" spans="1:11" x14ac:dyDescent="0.25">
      <c r="A57" s="2"/>
      <c r="B57" s="4"/>
      <c r="C57" s="4"/>
      <c r="D57" s="8"/>
      <c r="E57" s="29"/>
      <c r="F57" s="29"/>
    </row>
    <row r="58" spans="1:11" x14ac:dyDescent="0.25">
      <c r="A58" s="2"/>
      <c r="B58" s="3" t="s">
        <v>3</v>
      </c>
      <c r="C58" s="3"/>
      <c r="D58" s="8"/>
      <c r="E58" s="29"/>
      <c r="F58" s="31">
        <f>F46+F49+F52+F55</f>
        <v>0</v>
      </c>
    </row>
  </sheetData>
  <mergeCells count="1">
    <mergeCell ref="A2:F3"/>
  </mergeCells>
  <printOptions horizontalCentered="1"/>
  <pageMargins left="0.70866141732283472" right="0.70866141732283472" top="0.74803149606299213" bottom="0.74803149606299213" header="0.31496062992125984" footer="0.31496062992125984"/>
  <pageSetup paperSize="9" scale="97" orientation="portrait" horizontalDpi="300" verticalDpi="300" r:id="rId1"/>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CB9A3-A880-4103-B9C1-521AEC8499F0}">
  <dimension ref="G8:G12"/>
  <sheetViews>
    <sheetView workbookViewId="0">
      <selection activeCell="M15" sqref="M15"/>
    </sheetView>
  </sheetViews>
  <sheetFormatPr defaultRowHeight="15" x14ac:dyDescent="0.25"/>
  <cols>
    <col min="7" max="7" width="55.5703125" customWidth="1"/>
  </cols>
  <sheetData>
    <row r="8" spans="7:7" ht="15.75" thickBot="1" x14ac:dyDescent="0.3"/>
    <row r="9" spans="7:7" ht="45.75" thickBot="1" x14ac:dyDescent="0.3">
      <c r="G9" s="40" t="s">
        <v>38</v>
      </c>
    </row>
    <row r="10" spans="7:7" ht="45.75" thickBot="1" x14ac:dyDescent="0.3">
      <c r="G10" s="41" t="s">
        <v>39</v>
      </c>
    </row>
    <row r="11" spans="7:7" ht="30.75" thickBot="1" x14ac:dyDescent="0.3">
      <c r="G11" s="41" t="s">
        <v>40</v>
      </c>
    </row>
    <row r="12" spans="7:7" ht="60.75" thickBot="1" x14ac:dyDescent="0.3">
      <c r="G12" s="41" t="s">
        <v>41</v>
      </c>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BOQ</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msaif</dc:creator>
  <cp:lastModifiedBy>Ahsan Mohamed Ibrahim</cp:lastModifiedBy>
  <cp:lastPrinted>2020-12-06T09:40:55Z</cp:lastPrinted>
  <dcterms:created xsi:type="dcterms:W3CDTF">2019-01-29T06:49:27Z</dcterms:created>
  <dcterms:modified xsi:type="dcterms:W3CDTF">2021-03-10T04:11:59Z</dcterms:modified>
</cp:coreProperties>
</file>